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360" activeTab="0"/>
  </bookViews>
  <sheets>
    <sheet name="YGS - LYS Puan Hesabı" sheetId="1" r:id="rId1"/>
    <sheet name="Sayfa3" sheetId="2" r:id="rId2"/>
    <sheet name="Sayfa2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<sst xmlns="http://schemas.openxmlformats.org/spreadsheetml/2006/main" count="38" uniqueCount="35">
  <si>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YGS - LYS PUAN HESAPLAMA</t>
  </si>
  <si>
    <t>YGS</t>
  </si>
  <si>
    <t>LYS</t>
  </si>
  <si>
    <t>Türkçe</t>
  </si>
  <si>
    <t>Matematik</t>
  </si>
  <si>
    <t>Sosyal</t>
  </si>
  <si>
    <t>Fen</t>
  </si>
  <si>
    <t>DERSLER</t>
  </si>
  <si>
    <t xml:space="preserve"> YGS - 1</t>
  </si>
  <si>
    <t>YGS - 2</t>
  </si>
  <si>
    <t xml:space="preserve"> YGS - 3</t>
  </si>
  <si>
    <t xml:space="preserve"> YGS - 4</t>
  </si>
  <si>
    <t xml:space="preserve"> YGS - 5</t>
  </si>
  <si>
    <t xml:space="preserve"> YGS - 6</t>
  </si>
  <si>
    <t>NETLER</t>
  </si>
  <si>
    <t>Geometri</t>
  </si>
  <si>
    <t>Fizik</t>
  </si>
  <si>
    <t>Kimya</t>
  </si>
  <si>
    <t>Biyoloji</t>
  </si>
  <si>
    <t>Edebiyat</t>
  </si>
  <si>
    <t>Coğrafya 1</t>
  </si>
  <si>
    <t>Coğrafya 2</t>
  </si>
  <si>
    <t>Tarih</t>
  </si>
  <si>
    <t>Felsefe</t>
  </si>
  <si>
    <t>MF - 1</t>
  </si>
  <si>
    <t>MF - 2</t>
  </si>
  <si>
    <t>MF - 3</t>
  </si>
  <si>
    <t>MF - 4</t>
  </si>
  <si>
    <t>TM - 1</t>
  </si>
  <si>
    <t>TM - 2</t>
  </si>
  <si>
    <t>TM - 3</t>
  </si>
  <si>
    <t>TS - 1</t>
  </si>
  <si>
    <t>TS - 2</t>
  </si>
  <si>
    <t>Toplam Net</t>
  </si>
  <si>
    <t>By Kemaly : )     ----------     Kemal.yldz@gmail.com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</si>
</sst>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0"/>
      <name val="Arial"/>
      <family val="0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sz val="10"/>
      <color indexed="53"/>
      <name val="Arial"/>
      <family val="0"/>
    </font>
    <font>
      <sz val="10"/>
      <color indexed="45"/>
      <name val="Arial"/>
      <family val="0"/>
    </font>
    <font>
      <sz val="10"/>
      <color indexed="16"/>
      <name val="Arial"/>
      <family val="0"/>
    </font>
    <font>
      <b/>
      <sz val="10"/>
      <color indexed="40"/>
      <name val="Arial"/>
      <family val="2"/>
    </font>
    <font>
      <u val="single"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2" fontId="0" fillId="4" borderId="11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3" borderId="15" xfId="0" applyFill="1" applyBorder="1" applyAlignment="1">
      <alignment/>
    </xf>
    <xf numFmtId="2" fontId="0" fillId="4" borderId="15" xfId="0" applyNumberFormat="1" applyFill="1" applyBorder="1" applyAlignment="1">
      <alignment/>
    </xf>
    <xf numFmtId="2" fontId="1" fillId="5" borderId="16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O22"/>
  <sheetViews>
    <sheetView tabSelected="1" workbookViewId="0" topLeftCell="A1">
      <selection activeCell="D11" sqref="D11"/>
    </sheetView>
  </sheetViews>
  <sheetFormatPr defaultColWidth="9.140625" defaultRowHeight="12.75"/>
  <cols>
    <col min="2" max="3" width="7.7109375" style="0" bestFit="1" customWidth="1"/>
    <col min="4" max="4" width="8.140625" style="0" bestFit="1" customWidth="1"/>
    <col min="9" max="10" width="7.7109375" style="0" bestFit="1" customWidth="1"/>
    <col min="11" max="11" width="8.140625" style="0" bestFit="1" customWidth="1"/>
  </cols>
  <sheetData>
    <row r="1" spans="1:15" ht="36.75" customHeight="1" thickBo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27" customHeight="1" thickBot="1">
      <c r="A2" s="45" t="s">
        <v>1</v>
      </c>
      <c r="B2" s="46"/>
      <c r="C2" s="46"/>
      <c r="D2" s="46"/>
      <c r="E2" s="46"/>
      <c r="F2" s="46"/>
      <c r="G2" s="47"/>
      <c r="H2" s="48" t="s">
        <v>2</v>
      </c>
      <c r="I2" s="49"/>
      <c r="J2" s="49"/>
      <c r="K2" s="49"/>
      <c r="L2" s="49"/>
      <c r="M2" s="49"/>
      <c r="N2" s="49"/>
      <c r="O2" s="50"/>
    </row>
    <row r="3" spans="1:15" ht="15" customHeight="1" thickBot="1">
      <c r="A3" s="8" t="s">
        <v>7</v>
      </c>
      <c r="B3" s="9" t="b">
        <v>1</v>
      </c>
      <c r="C3" s="10" t="b">
        <v>0</v>
      </c>
      <c r="D3" s="10" t="s">
        <v>14</v>
      </c>
      <c r="E3" s="11"/>
      <c r="F3" s="11"/>
      <c r="G3" s="11"/>
      <c r="H3" s="8" t="s">
        <v>7</v>
      </c>
      <c r="I3" s="9" t="b">
        <v>1</v>
      </c>
      <c r="J3" s="10" t="b">
        <v>0</v>
      </c>
      <c r="K3" s="10" t="s">
        <v>14</v>
      </c>
      <c r="L3" s="19"/>
      <c r="M3" s="19"/>
      <c r="N3" s="19"/>
      <c r="O3" s="20"/>
    </row>
    <row r="4" spans="1:15" ht="12.75">
      <c r="A4" s="12" t="s">
        <v>3</v>
      </c>
      <c r="B4" s="4">
        <v>40</v>
      </c>
      <c r="C4" s="5">
        <v>0</v>
      </c>
      <c r="D4" s="6">
        <f>B4-(C4/4)</f>
        <v>40</v>
      </c>
      <c r="E4" s="2" t="s">
        <v>8</v>
      </c>
      <c r="F4" s="2" t="s">
        <v>9</v>
      </c>
      <c r="G4" s="21" t="s">
        <v>10</v>
      </c>
      <c r="H4" s="22" t="s">
        <v>4</v>
      </c>
      <c r="I4" s="4">
        <v>50</v>
      </c>
      <c r="J4" s="5">
        <v>0</v>
      </c>
      <c r="K4" s="23">
        <f>I4-(J4/4)</f>
        <v>50</v>
      </c>
      <c r="L4" s="31" t="s">
        <v>24</v>
      </c>
      <c r="M4" s="32" t="s">
        <v>25</v>
      </c>
      <c r="N4" s="32" t="s">
        <v>26</v>
      </c>
      <c r="O4" s="33" t="s">
        <v>27</v>
      </c>
    </row>
    <row r="5" spans="1:15" ht="12.75">
      <c r="A5" s="12" t="s">
        <v>4</v>
      </c>
      <c r="B5" s="4">
        <v>40</v>
      </c>
      <c r="C5" s="5">
        <v>0</v>
      </c>
      <c r="D5" s="6">
        <f>B5-(C5/4)</f>
        <v>40</v>
      </c>
      <c r="E5" s="25">
        <f>(4*20/40)*D4+(4*40/40)*D5+(4*10/40)*D6+(4*30/40)*D7+100</f>
        <v>500</v>
      </c>
      <c r="F5" s="26">
        <f>(4*20/40)*D4+(4*30/40)*D5+(4*10/40)*D6+(4*40/40)*D7+100</f>
        <v>500</v>
      </c>
      <c r="G5" s="27">
        <f>(4*40/40)*D4+(4*20/40)*D5+(4*30/40)*D6+(4*10/40)*D7+100</f>
        <v>500</v>
      </c>
      <c r="H5" s="12" t="s">
        <v>15</v>
      </c>
      <c r="I5" s="4">
        <v>30</v>
      </c>
      <c r="J5" s="5">
        <v>0</v>
      </c>
      <c r="K5" s="23">
        <f aca="true" t="shared" si="0" ref="K5:K13">I5-(J5/4)</f>
        <v>30</v>
      </c>
      <c r="L5" s="12">
        <f>(D4*1.1)+(D5*1.6)+(D6*0.5)+(D7*0.8)+(K4*2.08)+(K5*1.733)+(K6*1.333333)+(K7*0.8)+(K8*0.667)+100</f>
        <v>499.99999</v>
      </c>
      <c r="M5" s="3">
        <f>(D4*1.1)+(D5*1.1)+(D6*0.5)+(D7*1.3)+(K4*1.28)+(K5*0.933333)+(K6*1.733333)+(K7*1.6)+(K8*1.6)+100</f>
        <v>499.99998</v>
      </c>
      <c r="N5" s="3">
        <f>(D4*1.1)+(D5*1.1)+(D6*0.7)+(D7*1.1)+(K4*1.04)+(K5*0.667)+(K6*1.733)+(K7*1.867)+(K8*2)+100-0.01</f>
        <v>500</v>
      </c>
      <c r="O5" s="13">
        <f>(D4*1.1)+(D5*1.4)+(D6*0.6)+(D7*0.9)+(K4*1.76)+(K5*1.467)+(K6*1.733)+(K7*1.2)+(K8*0.667)+100-0.01</f>
        <v>500</v>
      </c>
    </row>
    <row r="6" spans="1:15" ht="12.75">
      <c r="A6" s="12" t="s">
        <v>5</v>
      </c>
      <c r="B6" s="4">
        <v>40</v>
      </c>
      <c r="C6" s="5">
        <v>0</v>
      </c>
      <c r="D6" s="6">
        <f>B6-(C6/4)</f>
        <v>40</v>
      </c>
      <c r="E6" s="2" t="s">
        <v>11</v>
      </c>
      <c r="F6" s="2" t="s">
        <v>12</v>
      </c>
      <c r="G6" s="21" t="s">
        <v>13</v>
      </c>
      <c r="H6" s="22" t="s">
        <v>16</v>
      </c>
      <c r="I6" s="4">
        <v>30</v>
      </c>
      <c r="J6" s="5">
        <v>0</v>
      </c>
      <c r="K6" s="23">
        <f t="shared" si="0"/>
        <v>30</v>
      </c>
      <c r="L6" s="34" t="s">
        <v>28</v>
      </c>
      <c r="M6" s="7" t="s">
        <v>29</v>
      </c>
      <c r="N6" s="7" t="s">
        <v>30</v>
      </c>
      <c r="O6" s="13"/>
    </row>
    <row r="7" spans="1:15" ht="13.5" thickBot="1">
      <c r="A7" s="36" t="s">
        <v>6</v>
      </c>
      <c r="B7" s="37">
        <v>40</v>
      </c>
      <c r="C7" s="38">
        <v>0</v>
      </c>
      <c r="D7" s="39">
        <f>B7-(C7/4)</f>
        <v>40</v>
      </c>
      <c r="E7" s="28">
        <f>(4*30/40)*D4+(4*20/40)*D5+(4*40/40)*D6+(4*10/40)*D7+100</f>
        <v>500</v>
      </c>
      <c r="F7" s="29">
        <f>(4*37/40)*D4+(4*33/40)*D5+(4*20/40)*D6+(4*10/40)*D7+100</f>
        <v>500</v>
      </c>
      <c r="G7" s="30">
        <f>(4*33/40)*D4+(4*37/40)*D5+(4*10/40)*D6+(4*20/40)*D7+100</f>
        <v>500</v>
      </c>
      <c r="H7" s="12" t="s">
        <v>17</v>
      </c>
      <c r="I7" s="4">
        <v>30</v>
      </c>
      <c r="J7" s="5">
        <v>0</v>
      </c>
      <c r="K7" s="23">
        <f t="shared" si="0"/>
        <v>30</v>
      </c>
      <c r="L7" s="12"/>
      <c r="M7" s="3"/>
      <c r="N7" s="3"/>
      <c r="O7" s="13"/>
    </row>
    <row r="8" spans="1:15" ht="13.5" thickBot="1">
      <c r="A8" s="54" t="s">
        <v>33</v>
      </c>
      <c r="B8" s="55"/>
      <c r="C8" s="55"/>
      <c r="D8" s="40">
        <f>SUM(D4:D7)</f>
        <v>160</v>
      </c>
      <c r="H8" s="12" t="s">
        <v>18</v>
      </c>
      <c r="I8" s="4">
        <v>30</v>
      </c>
      <c r="J8" s="5">
        <v>0</v>
      </c>
      <c r="K8" s="23">
        <f t="shared" si="0"/>
        <v>30</v>
      </c>
      <c r="L8" s="34" t="s">
        <v>31</v>
      </c>
      <c r="M8" s="34" t="s">
        <v>32</v>
      </c>
      <c r="N8" s="3"/>
      <c r="O8" s="13"/>
    </row>
    <row r="9" spans="8:15" ht="12.75">
      <c r="H9" s="12" t="s">
        <v>19</v>
      </c>
      <c r="I9" s="4">
        <v>0</v>
      </c>
      <c r="J9" s="5">
        <v>0</v>
      </c>
      <c r="K9" s="23">
        <f t="shared" si="0"/>
        <v>0</v>
      </c>
      <c r="L9" s="12"/>
      <c r="M9" s="3"/>
      <c r="N9" s="3"/>
      <c r="O9" s="13"/>
    </row>
    <row r="10" spans="1:15" ht="12.75">
      <c r="A10" s="1"/>
      <c r="B10" s="1"/>
      <c r="C10" s="1"/>
      <c r="D10" s="1"/>
      <c r="E10" s="1"/>
      <c r="F10" s="1"/>
      <c r="H10" s="12" t="s">
        <v>20</v>
      </c>
      <c r="I10" s="4">
        <v>0</v>
      </c>
      <c r="J10" s="5">
        <v>0</v>
      </c>
      <c r="K10" s="23">
        <f t="shared" si="0"/>
        <v>0</v>
      </c>
      <c r="L10" s="34"/>
      <c r="M10" s="3"/>
      <c r="N10" s="3"/>
      <c r="O10" s="13"/>
    </row>
    <row r="11" spans="8:15" ht="12.75">
      <c r="H11" s="12" t="s">
        <v>21</v>
      </c>
      <c r="I11" s="4">
        <v>0</v>
      </c>
      <c r="J11" s="5">
        <v>0</v>
      </c>
      <c r="K11" s="23">
        <f t="shared" si="0"/>
        <v>0</v>
      </c>
      <c r="L11" s="12"/>
      <c r="M11" s="3"/>
      <c r="N11" s="3"/>
      <c r="O11" s="13"/>
    </row>
    <row r="12" spans="8:15" ht="12.75">
      <c r="H12" s="12" t="s">
        <v>22</v>
      </c>
      <c r="I12" s="4">
        <v>0</v>
      </c>
      <c r="J12" s="5">
        <v>0</v>
      </c>
      <c r="K12" s="23">
        <f t="shared" si="0"/>
        <v>0</v>
      </c>
      <c r="L12" s="12"/>
      <c r="M12" s="3"/>
      <c r="N12" s="3"/>
      <c r="O12" s="13"/>
    </row>
    <row r="13" spans="8:15" ht="13.5" thickBot="1">
      <c r="H13" s="14" t="s">
        <v>23</v>
      </c>
      <c r="I13" s="15">
        <v>0</v>
      </c>
      <c r="J13" s="16">
        <v>0</v>
      </c>
      <c r="K13" s="24">
        <f t="shared" si="0"/>
        <v>0</v>
      </c>
      <c r="L13" s="14"/>
      <c r="M13" s="17"/>
      <c r="N13" s="17"/>
      <c r="O13" s="18"/>
    </row>
    <row r="17" ht="13.5" thickBot="1"/>
    <row r="18" spans="1:15" ht="36.75" customHeight="1" thickBot="1">
      <c r="A18" s="51" t="s">
        <v>34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</sheetData>
  <sheetProtection password="DABD" sheet="1" objects="1" scenarios="1"/>
  <protectedRanges>
    <protectedRange sqref="I4:J13" name="Aralık2"/>
    <protectedRange sqref="B4:C7" name="Aralık1"/>
  </protectedRanges>
  <mergeCells count="5">
    <mergeCell ref="A1:O1"/>
    <mergeCell ref="A2:G2"/>
    <mergeCell ref="H2:O2"/>
    <mergeCell ref="A18:O18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B10:M20"/>
  <sheetViews>
    <sheetView workbookViewId="0" topLeftCell="A1">
      <selection activeCell="E27" sqref="E27"/>
    </sheetView>
  </sheetViews>
  <sheetFormatPr defaultColWidth="9.140625" defaultRowHeight="12.75"/>
  <sheetData>
    <row r="10" spans="2:13" ht="12.7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12.7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2:13" ht="12.7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2:13" ht="12.7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2:13" ht="12.7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13" ht="12.7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13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2:13" ht="12.7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2:13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2:1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</cp:lastModifiedBy>
  <dcterms:created xsi:type="dcterms:W3CDTF">1999-05-26T11:21:22Z</dcterms:created>
  <dcterms:modified xsi:type="dcterms:W3CDTF">2010-04-30T16:46:21Z</dcterms:modified>
  <cp:category/>
  <cp:version/>
  <cp:contentType/>
  <cp:contentStatus/>
</cp:coreProperties>
</file>